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21"/>
  <workbookPr showInkAnnotation="0" checkCompatibility="1" autoCompressPictures="0"/>
  <bookViews>
    <workbookView xWindow="0" yWindow="0" windowWidth="28720" windowHeight="17600" tabRatio="500" activeTab="1"/>
  </bookViews>
  <sheets>
    <sheet name="Clearwater Lake Loop" sheetId="1" r:id="rId1"/>
    <sheet name="Alexander Springs Loop" sheetId="2" r:id="rId2"/>
  </sheets>
  <definedNames>
    <definedName name="_xlnm.Print_Area" localSheetId="1">'Alexander Springs Loop'!$A$1:$F$80</definedName>
    <definedName name="_xlnm.Print_Area" localSheetId="0">'Clearwater Lake Loop'!$A$1:$F$42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6" i="2" l="1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5" i="1"/>
</calcChain>
</file>

<file path=xl/sharedStrings.xml><?xml version="1.0" encoding="utf-8"?>
<sst xmlns="http://schemas.openxmlformats.org/spreadsheetml/2006/main" count="459" uniqueCount="59">
  <si>
    <t>FROM</t>
  </si>
  <si>
    <t>Clearwater Lake Trailhead</t>
  </si>
  <si>
    <t>TO</t>
  </si>
  <si>
    <t>East/West Trail Fork</t>
  </si>
  <si>
    <t>HEADING</t>
  </si>
  <si>
    <t>North</t>
  </si>
  <si>
    <t>61-1.7</t>
  </si>
  <si>
    <t>Non-Numbered Road</t>
  </si>
  <si>
    <t>Off Highway Vehicle Trail</t>
  </si>
  <si>
    <t>ON</t>
  </si>
  <si>
    <t>East Trail</t>
  </si>
  <si>
    <t>West End Of Center Connector</t>
  </si>
  <si>
    <t>East End Of Center Connector</t>
  </si>
  <si>
    <t>West</t>
  </si>
  <si>
    <t>Cntr Conn</t>
  </si>
  <si>
    <t>South</t>
  </si>
  <si>
    <t>West Trail</t>
  </si>
  <si>
    <t>63 and OHV Trail</t>
  </si>
  <si>
    <t>Off Highway Vehicle (OHV) Trail</t>
  </si>
  <si>
    <t>63-2.1</t>
  </si>
  <si>
    <t>08</t>
  </si>
  <si>
    <t>42-16.6</t>
  </si>
  <si>
    <t>63</t>
  </si>
  <si>
    <t>East</t>
  </si>
  <si>
    <t xml:space="preserve">    "</t>
  </si>
  <si>
    <t>MILEAGE</t>
  </si>
  <si>
    <t>RUNNING</t>
  </si>
  <si>
    <t>TOTAL</t>
  </si>
  <si>
    <t>Clearwater Lake Loop Counterclockwise</t>
  </si>
  <si>
    <t>Clearwater Lake Loop Clockwise</t>
  </si>
  <si>
    <t>63 Spur</t>
  </si>
  <si>
    <t>Alexander Springs Loop Counterclockwise</t>
  </si>
  <si>
    <t>Bike Trail / Foot Trail Fork</t>
  </si>
  <si>
    <t>69</t>
  </si>
  <si>
    <t>North Trailhead</t>
  </si>
  <si>
    <t>Non-numbered Road</t>
  </si>
  <si>
    <t>10-1.0C1</t>
  </si>
  <si>
    <t>10-0.3A</t>
  </si>
  <si>
    <t>10-1.0C</t>
  </si>
  <si>
    <t>10-1.0</t>
  </si>
  <si>
    <t>Sinkhole</t>
  </si>
  <si>
    <t>10 (Powerline)</t>
  </si>
  <si>
    <t>10-1.81</t>
  </si>
  <si>
    <t>61-5.5A</t>
  </si>
  <si>
    <t>W End Center Connector</t>
  </si>
  <si>
    <t>E End Center Connector</t>
  </si>
  <si>
    <t>63-5.0</t>
  </si>
  <si>
    <t>63-5.01</t>
  </si>
  <si>
    <t>63-5.5 (Not Shown On Map)</t>
  </si>
  <si>
    <t>Grassy Pond</t>
  </si>
  <si>
    <t>North Fork</t>
  </si>
  <si>
    <t>CR-445</t>
  </si>
  <si>
    <t>CL Spur</t>
  </si>
  <si>
    <t>AS Spur</t>
  </si>
  <si>
    <t>Traihead Spur</t>
  </si>
  <si>
    <t>Non-Numbered Fire Tower Road</t>
  </si>
  <si>
    <t>Updated 2-5-11</t>
  </si>
  <si>
    <t>Alexander Springs Loop Clockwise</t>
  </si>
  <si>
    <t>Updated 6-21-12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</si>
</sst>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1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2">
    <xf numFmtId="0" fontId="0" fillId="0" borderId="0" xfId="0"/>
    <xf numFmtId="49" fontId="0" fillId="0" borderId="0" xfId="0" applyNumberFormat="1"/>
    <xf numFmtId="2" fontId="0" fillId="0" borderId="0" xfId="0" applyNumberFormat="1" applyFont="1"/>
    <xf numFmtId="2" fontId="0" fillId="0" borderId="0" xfId="0" applyNumberFormat="1"/>
    <xf numFmtId="49" fontId="0" fillId="0" borderId="0" xfId="0" applyNumberFormat="1" applyBorder="1"/>
    <xf numFmtId="49" fontId="0" fillId="0" borderId="1" xfId="0" applyNumberFormat="1" applyBorder="1"/>
    <xf numFmtId="2" fontId="0" fillId="0" borderId="1" xfId="0" applyNumberFormat="1" applyFont="1" applyBorder="1"/>
    <xf numFmtId="2" fontId="0" fillId="0" borderId="1" xfId="0" applyNumberFormat="1" applyBorder="1"/>
    <xf numFmtId="49" fontId="0" fillId="0" borderId="7" xfId="0" applyNumberFormat="1" applyBorder="1"/>
    <xf numFmtId="2" fontId="0" fillId="0" borderId="8" xfId="0" applyNumberFormat="1" applyBorder="1"/>
    <xf numFmtId="49" fontId="0" fillId="0" borderId="9" xfId="0" applyNumberFormat="1" applyBorder="1"/>
    <xf numFmtId="49" fontId="0" fillId="0" borderId="10" xfId="0" applyNumberFormat="1" applyBorder="1"/>
    <xf numFmtId="2" fontId="0" fillId="0" borderId="10" xfId="0" applyNumberFormat="1" applyBorder="1"/>
    <xf numFmtId="2" fontId="0" fillId="0" borderId="11" xfId="0" applyNumberFormat="1" applyBorder="1"/>
    <xf numFmtId="49" fontId="4" fillId="2" borderId="2" xfId="0" applyNumberFormat="1" applyFont="1" applyFill="1" applyBorder="1"/>
    <xf numFmtId="49" fontId="0" fillId="2" borderId="3" xfId="0" applyNumberFormat="1" applyFill="1" applyBorder="1"/>
    <xf numFmtId="49" fontId="0" fillId="2" borderId="5" xfId="0" applyNumberFormat="1" applyFill="1" applyBorder="1"/>
    <xf numFmtId="49" fontId="0" fillId="2" borderId="0" xfId="0" applyNumberFormat="1" applyFill="1" applyBorder="1"/>
    <xf numFmtId="2" fontId="0" fillId="2" borderId="0" xfId="0" applyNumberFormat="1" applyFill="1" applyBorder="1" applyAlignment="1">
      <alignment horizontal="right"/>
    </xf>
    <xf numFmtId="0" fontId="0" fillId="2" borderId="6" xfId="0" applyFill="1" applyBorder="1" applyAlignment="1">
      <alignment horizontal="right"/>
    </xf>
    <xf numFmtId="49" fontId="0" fillId="2" borderId="6" xfId="0" applyNumberFormat="1" applyFill="1" applyBorder="1" applyAlignment="1">
      <alignment horizontal="right"/>
    </xf>
    <xf numFmtId="2" fontId="0" fillId="2" borderId="3" xfId="0" applyNumberFormat="1" applyFill="1" applyBorder="1"/>
    <xf numFmtId="0" fontId="0" fillId="2" borderId="4" xfId="0" applyFill="1" applyBorder="1" applyAlignment="1">
      <alignment horizontal="right"/>
    </xf>
    <xf numFmtId="0" fontId="0" fillId="0" borderId="0" xfId="0" applyAlignment="1">
      <alignment horizontal="right"/>
    </xf>
    <xf numFmtId="49" fontId="0" fillId="0" borderId="12" xfId="0" applyNumberFormat="1" applyBorder="1"/>
    <xf numFmtId="49" fontId="0" fillId="0" borderId="13" xfId="0" applyNumberFormat="1" applyBorder="1"/>
    <xf numFmtId="2" fontId="0" fillId="0" borderId="13" xfId="0" applyNumberFormat="1" applyBorder="1"/>
    <xf numFmtId="2" fontId="0" fillId="0" borderId="1" xfId="0" applyNumberFormat="1" applyBorder="1" applyAlignment="1">
      <alignment horizontal="right"/>
    </xf>
    <xf numFmtId="2" fontId="0" fillId="0" borderId="13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3" xfId="0" applyNumberFormat="1" applyFill="1" applyBorder="1" applyAlignment="1">
      <alignment horizontal="right"/>
    </xf>
    <xf numFmtId="2" fontId="0" fillId="0" borderId="1" xfId="0" applyNumberFormat="1" applyFill="1" applyBorder="1" applyAlignment="1">
      <alignment horizontal="right"/>
    </xf>
  </cellXfs>
  <cellStyles count="4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43"/>
  <sheetViews>
    <sheetView workbookViewId="0">
      <selection activeCell="L9" sqref="L9"/>
    </sheetView>
  </sheetViews>
  <sheetFormatPr baseColWidth="10" defaultRowHeight="15" x14ac:dyDescent="0"/>
  <cols>
    <col min="1" max="1" width="30.6640625" style="1" customWidth="1"/>
    <col min="2" max="2" width="11.33203125" style="1" customWidth="1"/>
    <col min="3" max="3" width="15.33203125" style="1" customWidth="1"/>
    <col min="4" max="4" width="36.5" style="1" customWidth="1"/>
    <col min="5" max="5" width="10.83203125" style="3"/>
  </cols>
  <sheetData>
    <row r="1" spans="1:7" ht="16" thickBot="1">
      <c r="F1" s="23" t="s">
        <v>58</v>
      </c>
    </row>
    <row r="2" spans="1:7" ht="18">
      <c r="A2" s="14" t="s">
        <v>28</v>
      </c>
      <c r="B2" s="15"/>
      <c r="C2" s="15"/>
      <c r="D2" s="15"/>
      <c r="E2" s="21"/>
      <c r="F2" s="22"/>
    </row>
    <row r="3" spans="1:7">
      <c r="A3" s="16"/>
      <c r="B3" s="17"/>
      <c r="C3" s="17"/>
      <c r="D3" s="17"/>
      <c r="E3" s="18"/>
      <c r="F3" s="19" t="s">
        <v>26</v>
      </c>
    </row>
    <row r="4" spans="1:7">
      <c r="A4" s="16" t="s">
        <v>0</v>
      </c>
      <c r="B4" s="17" t="s">
        <v>4</v>
      </c>
      <c r="C4" s="17" t="s">
        <v>9</v>
      </c>
      <c r="D4" s="17" t="s">
        <v>2</v>
      </c>
      <c r="E4" s="18" t="s">
        <v>25</v>
      </c>
      <c r="F4" s="20" t="s">
        <v>27</v>
      </c>
    </row>
    <row r="5" spans="1:7">
      <c r="A5" s="8" t="s">
        <v>1</v>
      </c>
      <c r="B5" s="5" t="s">
        <v>5</v>
      </c>
      <c r="C5" s="5" t="s">
        <v>52</v>
      </c>
      <c r="D5" s="5" t="s">
        <v>3</v>
      </c>
      <c r="E5" s="6">
        <v>0.47</v>
      </c>
      <c r="F5" s="9">
        <f>E5</f>
        <v>0.47</v>
      </c>
    </row>
    <row r="6" spans="1:7">
      <c r="A6" s="8" t="s">
        <v>3</v>
      </c>
      <c r="B6" s="5" t="s">
        <v>24</v>
      </c>
      <c r="C6" s="5" t="s">
        <v>10</v>
      </c>
      <c r="D6" s="5" t="s">
        <v>55</v>
      </c>
      <c r="E6" s="6">
        <v>0.89</v>
      </c>
      <c r="F6" s="9">
        <f>SUM(E5:E6)</f>
        <v>1.3599999999999999</v>
      </c>
      <c r="G6" s="1"/>
    </row>
    <row r="7" spans="1:7">
      <c r="A7" s="8" t="s">
        <v>55</v>
      </c>
      <c r="B7" s="5" t="s">
        <v>24</v>
      </c>
      <c r="C7" s="5" t="s">
        <v>24</v>
      </c>
      <c r="D7" s="5" t="s">
        <v>6</v>
      </c>
      <c r="E7" s="6">
        <v>0.77</v>
      </c>
      <c r="F7" s="9">
        <f>SUM(F6+E7)</f>
        <v>2.13</v>
      </c>
      <c r="G7" s="1"/>
    </row>
    <row r="8" spans="1:7">
      <c r="A8" s="8" t="s">
        <v>6</v>
      </c>
      <c r="B8" s="5" t="s">
        <v>24</v>
      </c>
      <c r="C8" s="5" t="s">
        <v>24</v>
      </c>
      <c r="D8" s="5" t="s">
        <v>7</v>
      </c>
      <c r="E8" s="6">
        <v>1.47</v>
      </c>
      <c r="F8" s="9">
        <f t="shared" ref="F8:F21" si="0">SUM(F7+E8)</f>
        <v>3.5999999999999996</v>
      </c>
    </row>
    <row r="9" spans="1:7">
      <c r="A9" s="8" t="s">
        <v>7</v>
      </c>
      <c r="B9" s="5" t="s">
        <v>24</v>
      </c>
      <c r="C9" s="5" t="s">
        <v>24</v>
      </c>
      <c r="D9" s="5" t="s">
        <v>18</v>
      </c>
      <c r="E9" s="6">
        <v>0.28999999999999998</v>
      </c>
      <c r="F9" s="9">
        <f t="shared" si="0"/>
        <v>3.8899999999999997</v>
      </c>
    </row>
    <row r="10" spans="1:7">
      <c r="A10" s="8" t="s">
        <v>8</v>
      </c>
      <c r="B10" s="5" t="s">
        <v>24</v>
      </c>
      <c r="C10" s="5" t="s">
        <v>24</v>
      </c>
      <c r="D10" s="5" t="s">
        <v>12</v>
      </c>
      <c r="E10" s="6">
        <v>0.28000000000000003</v>
      </c>
      <c r="F10" s="9">
        <f t="shared" si="0"/>
        <v>4.17</v>
      </c>
    </row>
    <row r="11" spans="1:7">
      <c r="A11" s="8" t="s">
        <v>12</v>
      </c>
      <c r="B11" s="5" t="s">
        <v>13</v>
      </c>
      <c r="C11" s="5" t="s">
        <v>14</v>
      </c>
      <c r="D11" s="5" t="s">
        <v>11</v>
      </c>
      <c r="E11" s="6">
        <v>0.33</v>
      </c>
      <c r="F11" s="9">
        <f t="shared" si="0"/>
        <v>4.5</v>
      </c>
    </row>
    <row r="12" spans="1:7">
      <c r="A12" s="8" t="s">
        <v>11</v>
      </c>
      <c r="B12" s="5" t="s">
        <v>15</v>
      </c>
      <c r="C12" s="5" t="s">
        <v>16</v>
      </c>
      <c r="D12" s="5" t="s">
        <v>17</v>
      </c>
      <c r="E12" s="6">
        <v>0.42</v>
      </c>
      <c r="F12" s="9">
        <f t="shared" si="0"/>
        <v>4.92</v>
      </c>
    </row>
    <row r="13" spans="1:7">
      <c r="A13" s="8" t="s">
        <v>17</v>
      </c>
      <c r="B13" s="5" t="s">
        <v>24</v>
      </c>
      <c r="C13" s="5" t="s">
        <v>24</v>
      </c>
      <c r="D13" s="5" t="s">
        <v>19</v>
      </c>
      <c r="E13" s="6">
        <v>0.7</v>
      </c>
      <c r="F13" s="9">
        <f t="shared" si="0"/>
        <v>5.62</v>
      </c>
    </row>
    <row r="14" spans="1:7">
      <c r="A14" s="8" t="s">
        <v>19</v>
      </c>
      <c r="B14" s="5" t="s">
        <v>24</v>
      </c>
      <c r="C14" s="5" t="s">
        <v>24</v>
      </c>
      <c r="D14" s="5" t="s">
        <v>20</v>
      </c>
      <c r="E14" s="6">
        <v>0.63</v>
      </c>
      <c r="F14" s="9">
        <f t="shared" si="0"/>
        <v>6.25</v>
      </c>
    </row>
    <row r="15" spans="1:7">
      <c r="A15" s="8" t="s">
        <v>20</v>
      </c>
      <c r="B15" s="5" t="s">
        <v>24</v>
      </c>
      <c r="C15" s="5" t="s">
        <v>24</v>
      </c>
      <c r="D15" s="5" t="s">
        <v>21</v>
      </c>
      <c r="E15" s="7">
        <v>0.61</v>
      </c>
      <c r="F15" s="9">
        <f t="shared" si="0"/>
        <v>6.86</v>
      </c>
    </row>
    <row r="16" spans="1:7">
      <c r="A16" s="8" t="s">
        <v>21</v>
      </c>
      <c r="B16" s="5" t="s">
        <v>24</v>
      </c>
      <c r="C16" s="5" t="s">
        <v>24</v>
      </c>
      <c r="D16" s="5" t="s">
        <v>6</v>
      </c>
      <c r="E16" s="7">
        <v>0.41</v>
      </c>
      <c r="F16" s="9">
        <f t="shared" si="0"/>
        <v>7.2700000000000005</v>
      </c>
    </row>
    <row r="17" spans="1:6">
      <c r="A17" s="8" t="s">
        <v>6</v>
      </c>
      <c r="B17" s="5" t="s">
        <v>24</v>
      </c>
      <c r="C17" s="5" t="s">
        <v>24</v>
      </c>
      <c r="D17" s="5" t="s">
        <v>21</v>
      </c>
      <c r="E17" s="7">
        <v>0.37</v>
      </c>
      <c r="F17" s="9">
        <f t="shared" si="0"/>
        <v>7.6400000000000006</v>
      </c>
    </row>
    <row r="18" spans="1:6">
      <c r="A18" s="8" t="s">
        <v>21</v>
      </c>
      <c r="B18" s="5" t="s">
        <v>24</v>
      </c>
      <c r="C18" s="5" t="s">
        <v>24</v>
      </c>
      <c r="D18" s="5" t="s">
        <v>22</v>
      </c>
      <c r="E18" s="7">
        <v>0.72</v>
      </c>
      <c r="F18" s="9">
        <f t="shared" si="0"/>
        <v>8.3600000000000012</v>
      </c>
    </row>
    <row r="19" spans="1:6">
      <c r="A19" s="8" t="s">
        <v>22</v>
      </c>
      <c r="B19" s="5" t="s">
        <v>24</v>
      </c>
      <c r="C19" s="5" t="s">
        <v>24</v>
      </c>
      <c r="D19" s="4" t="s">
        <v>30</v>
      </c>
      <c r="E19" s="7">
        <v>0.42</v>
      </c>
      <c r="F19" s="9">
        <f t="shared" si="0"/>
        <v>8.7800000000000011</v>
      </c>
    </row>
    <row r="20" spans="1:6">
      <c r="A20" s="24" t="s">
        <v>30</v>
      </c>
      <c r="B20" s="25" t="s">
        <v>24</v>
      </c>
      <c r="C20" s="25" t="s">
        <v>24</v>
      </c>
      <c r="D20" s="5" t="s">
        <v>3</v>
      </c>
      <c r="E20" s="26">
        <v>0.3</v>
      </c>
      <c r="F20" s="9">
        <f t="shared" si="0"/>
        <v>9.0800000000000018</v>
      </c>
    </row>
    <row r="21" spans="1:6" ht="16" thickBot="1">
      <c r="A21" s="10" t="s">
        <v>3</v>
      </c>
      <c r="B21" s="11" t="s">
        <v>24</v>
      </c>
      <c r="C21" s="11" t="s">
        <v>52</v>
      </c>
      <c r="D21" s="11" t="s">
        <v>1</v>
      </c>
      <c r="E21" s="12">
        <v>0.47</v>
      </c>
      <c r="F21" s="13">
        <f t="shared" si="0"/>
        <v>9.5500000000000025</v>
      </c>
    </row>
    <row r="22" spans="1:6" ht="16" thickBot="1"/>
    <row r="23" spans="1:6" ht="18">
      <c r="A23" s="14" t="s">
        <v>29</v>
      </c>
      <c r="B23" s="15"/>
      <c r="C23" s="15"/>
      <c r="D23" s="15"/>
      <c r="E23" s="21"/>
      <c r="F23" s="22"/>
    </row>
    <row r="24" spans="1:6">
      <c r="A24" s="16"/>
      <c r="B24" s="17"/>
      <c r="C24" s="17"/>
      <c r="D24" s="17"/>
      <c r="E24" s="18"/>
      <c r="F24" s="19" t="s">
        <v>26</v>
      </c>
    </row>
    <row r="25" spans="1:6">
      <c r="A25" s="16" t="s">
        <v>0</v>
      </c>
      <c r="B25" s="17" t="s">
        <v>4</v>
      </c>
      <c r="C25" s="17" t="s">
        <v>9</v>
      </c>
      <c r="D25" s="17" t="s">
        <v>2</v>
      </c>
      <c r="E25" s="18" t="s">
        <v>25</v>
      </c>
      <c r="F25" s="20" t="s">
        <v>27</v>
      </c>
    </row>
    <row r="26" spans="1:6">
      <c r="A26" s="8" t="s">
        <v>1</v>
      </c>
      <c r="B26" s="5" t="s">
        <v>5</v>
      </c>
      <c r="C26" s="5" t="s">
        <v>52</v>
      </c>
      <c r="D26" s="5" t="s">
        <v>3</v>
      </c>
      <c r="E26" s="6">
        <v>0.47</v>
      </c>
      <c r="F26" s="9">
        <f>E26</f>
        <v>0.47</v>
      </c>
    </row>
    <row r="27" spans="1:6">
      <c r="A27" s="8" t="s">
        <v>3</v>
      </c>
      <c r="B27" s="5" t="s">
        <v>24</v>
      </c>
      <c r="C27" s="5" t="s">
        <v>16</v>
      </c>
      <c r="D27" s="4" t="s">
        <v>30</v>
      </c>
      <c r="E27" s="6">
        <v>0.3</v>
      </c>
      <c r="F27" s="9">
        <f>SUM(F26+E27)</f>
        <v>0.77</v>
      </c>
    </row>
    <row r="28" spans="1:6">
      <c r="A28" s="8" t="s">
        <v>30</v>
      </c>
      <c r="B28" s="5" t="s">
        <v>24</v>
      </c>
      <c r="C28" s="5" t="s">
        <v>24</v>
      </c>
      <c r="D28" s="5" t="s">
        <v>22</v>
      </c>
      <c r="E28" s="6">
        <v>0.42</v>
      </c>
      <c r="F28" s="9">
        <f t="shared" ref="F28:F42" si="1">SUM(F27+E28)</f>
        <v>1.19</v>
      </c>
    </row>
    <row r="29" spans="1:6">
      <c r="A29" s="8" t="s">
        <v>22</v>
      </c>
      <c r="B29" s="5" t="s">
        <v>24</v>
      </c>
      <c r="C29" s="5" t="s">
        <v>24</v>
      </c>
      <c r="D29" s="5" t="s">
        <v>21</v>
      </c>
      <c r="E29" s="6">
        <v>0.72</v>
      </c>
      <c r="F29" s="9">
        <f t="shared" si="1"/>
        <v>1.91</v>
      </c>
    </row>
    <row r="30" spans="1:6">
      <c r="A30" s="8" t="s">
        <v>21</v>
      </c>
      <c r="B30" s="5" t="s">
        <v>24</v>
      </c>
      <c r="C30" s="5" t="s">
        <v>24</v>
      </c>
      <c r="D30" s="5" t="s">
        <v>6</v>
      </c>
      <c r="E30" s="6">
        <v>0.37</v>
      </c>
      <c r="F30" s="9">
        <f t="shared" si="1"/>
        <v>2.2799999999999998</v>
      </c>
    </row>
    <row r="31" spans="1:6">
      <c r="A31" s="8" t="s">
        <v>6</v>
      </c>
      <c r="B31" s="5" t="s">
        <v>24</v>
      </c>
      <c r="C31" s="5" t="s">
        <v>24</v>
      </c>
      <c r="D31" s="5" t="s">
        <v>21</v>
      </c>
      <c r="E31" s="6">
        <v>0.41</v>
      </c>
      <c r="F31" s="9">
        <f t="shared" si="1"/>
        <v>2.69</v>
      </c>
    </row>
    <row r="32" spans="1:6">
      <c r="A32" s="8" t="s">
        <v>21</v>
      </c>
      <c r="B32" s="5" t="s">
        <v>24</v>
      </c>
      <c r="C32" s="5" t="s">
        <v>24</v>
      </c>
      <c r="D32" s="5" t="s">
        <v>20</v>
      </c>
      <c r="E32" s="6">
        <v>0.61</v>
      </c>
      <c r="F32" s="9">
        <f t="shared" si="1"/>
        <v>3.3</v>
      </c>
    </row>
    <row r="33" spans="1:7">
      <c r="A33" s="8" t="s">
        <v>20</v>
      </c>
      <c r="B33" s="5" t="s">
        <v>24</v>
      </c>
      <c r="C33" s="5" t="s">
        <v>24</v>
      </c>
      <c r="D33" s="5" t="s">
        <v>19</v>
      </c>
      <c r="E33" s="6">
        <v>0.63</v>
      </c>
      <c r="F33" s="9">
        <f t="shared" si="1"/>
        <v>3.9299999999999997</v>
      </c>
    </row>
    <row r="34" spans="1:7">
      <c r="A34" s="8" t="s">
        <v>19</v>
      </c>
      <c r="B34" s="5" t="s">
        <v>24</v>
      </c>
      <c r="C34" s="5" t="s">
        <v>24</v>
      </c>
      <c r="D34" s="5" t="s">
        <v>17</v>
      </c>
      <c r="E34" s="6">
        <v>0.7</v>
      </c>
      <c r="F34" s="9">
        <f t="shared" si="1"/>
        <v>4.63</v>
      </c>
    </row>
    <row r="35" spans="1:7">
      <c r="A35" s="8" t="s">
        <v>17</v>
      </c>
      <c r="B35" s="5" t="s">
        <v>24</v>
      </c>
      <c r="C35" s="5" t="s">
        <v>24</v>
      </c>
      <c r="D35" s="5" t="s">
        <v>11</v>
      </c>
      <c r="E35" s="6">
        <v>0.42</v>
      </c>
      <c r="F35" s="9">
        <f t="shared" si="1"/>
        <v>5.05</v>
      </c>
    </row>
    <row r="36" spans="1:7">
      <c r="A36" s="8" t="s">
        <v>11</v>
      </c>
      <c r="B36" s="5" t="s">
        <v>23</v>
      </c>
      <c r="C36" s="5" t="s">
        <v>14</v>
      </c>
      <c r="D36" s="5" t="s">
        <v>12</v>
      </c>
      <c r="E36" s="6">
        <v>0.33</v>
      </c>
      <c r="F36" s="9">
        <f t="shared" si="1"/>
        <v>5.38</v>
      </c>
    </row>
    <row r="37" spans="1:7">
      <c r="A37" s="8" t="s">
        <v>12</v>
      </c>
      <c r="B37" s="5" t="s">
        <v>15</v>
      </c>
      <c r="C37" s="5" t="s">
        <v>10</v>
      </c>
      <c r="D37" s="5" t="s">
        <v>8</v>
      </c>
      <c r="E37" s="7">
        <v>0.28000000000000003</v>
      </c>
      <c r="F37" s="9">
        <f t="shared" si="1"/>
        <v>5.66</v>
      </c>
    </row>
    <row r="38" spans="1:7">
      <c r="A38" s="8" t="s">
        <v>18</v>
      </c>
      <c r="B38" s="5" t="s">
        <v>24</v>
      </c>
      <c r="C38" s="5" t="s">
        <v>24</v>
      </c>
      <c r="D38" s="5" t="s">
        <v>7</v>
      </c>
      <c r="E38" s="7">
        <v>0.28999999999999998</v>
      </c>
      <c r="F38" s="9">
        <f t="shared" si="1"/>
        <v>5.95</v>
      </c>
    </row>
    <row r="39" spans="1:7">
      <c r="A39" s="8" t="s">
        <v>7</v>
      </c>
      <c r="B39" s="5" t="s">
        <v>24</v>
      </c>
      <c r="C39" s="5" t="s">
        <v>24</v>
      </c>
      <c r="D39" s="5" t="s">
        <v>6</v>
      </c>
      <c r="E39" s="7">
        <v>1.47</v>
      </c>
      <c r="F39" s="9">
        <f t="shared" si="1"/>
        <v>7.42</v>
      </c>
    </row>
    <row r="40" spans="1:7">
      <c r="A40" s="8" t="s">
        <v>6</v>
      </c>
      <c r="B40" s="5" t="s">
        <v>24</v>
      </c>
      <c r="C40" s="5" t="s">
        <v>24</v>
      </c>
      <c r="D40" s="5" t="s">
        <v>55</v>
      </c>
      <c r="E40" s="7">
        <v>0.77</v>
      </c>
      <c r="F40" s="9">
        <f t="shared" si="1"/>
        <v>8.19</v>
      </c>
      <c r="G40" s="1"/>
    </row>
    <row r="41" spans="1:7">
      <c r="A41" s="8" t="s">
        <v>55</v>
      </c>
      <c r="B41" s="5" t="s">
        <v>24</v>
      </c>
      <c r="C41" s="5" t="s">
        <v>24</v>
      </c>
      <c r="D41" s="5" t="s">
        <v>3</v>
      </c>
      <c r="E41" s="7">
        <v>0.89</v>
      </c>
      <c r="F41" s="9">
        <f t="shared" si="1"/>
        <v>9.08</v>
      </c>
      <c r="G41" s="1"/>
    </row>
    <row r="42" spans="1:7" ht="16" thickBot="1">
      <c r="A42" s="10" t="s">
        <v>3</v>
      </c>
      <c r="B42" s="11" t="s">
        <v>24</v>
      </c>
      <c r="C42" s="11" t="s">
        <v>52</v>
      </c>
      <c r="D42" s="11" t="s">
        <v>1</v>
      </c>
      <c r="E42" s="12">
        <v>0.47</v>
      </c>
      <c r="F42" s="13">
        <f t="shared" si="1"/>
        <v>9.5500000000000007</v>
      </c>
    </row>
    <row r="43" spans="1:7">
      <c r="E43" s="2"/>
      <c r="F43" s="3"/>
    </row>
  </sheetData>
  <phoneticPr fontId="1" type="noConversion"/>
  <printOptions horizontalCentered="1"/>
  <pageMargins left="0.75" right="0.75" top="1" bottom="1" header="0.5" footer="0.5"/>
  <pageSetup scale="72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abSelected="1" workbookViewId="0">
      <selection activeCell="H2" sqref="H2"/>
    </sheetView>
  </sheetViews>
  <sheetFormatPr baseColWidth="10" defaultRowHeight="15" x14ac:dyDescent="0"/>
  <cols>
    <col min="1" max="1" width="30.6640625" style="1" customWidth="1"/>
    <col min="2" max="2" width="11.33203125" style="1" customWidth="1"/>
    <col min="3" max="3" width="15.33203125" style="1" customWidth="1"/>
    <col min="4" max="4" width="36.5" style="1" customWidth="1"/>
    <col min="5" max="5" width="10.83203125" style="3"/>
  </cols>
  <sheetData>
    <row r="1" spans="1:6" ht="16" thickBot="1">
      <c r="E1" s="2"/>
      <c r="F1" s="23" t="s">
        <v>56</v>
      </c>
    </row>
    <row r="2" spans="1:6" ht="18">
      <c r="A2" s="14" t="s">
        <v>31</v>
      </c>
      <c r="B2" s="15"/>
      <c r="C2" s="15"/>
      <c r="D2" s="15"/>
      <c r="E2" s="21"/>
      <c r="F2" s="22"/>
    </row>
    <row r="3" spans="1:6">
      <c r="A3" s="16"/>
      <c r="B3" s="17"/>
      <c r="C3" s="17"/>
      <c r="D3" s="17"/>
      <c r="E3" s="18"/>
      <c r="F3" s="19" t="s">
        <v>26</v>
      </c>
    </row>
    <row r="4" spans="1:6">
      <c r="A4" s="16" t="s">
        <v>0</v>
      </c>
      <c r="B4" s="17" t="s">
        <v>4</v>
      </c>
      <c r="C4" s="17" t="s">
        <v>9</v>
      </c>
      <c r="D4" s="17" t="s">
        <v>2</v>
      </c>
      <c r="E4" s="18" t="s">
        <v>25</v>
      </c>
      <c r="F4" s="20" t="s">
        <v>27</v>
      </c>
    </row>
    <row r="5" spans="1:6">
      <c r="A5" s="8" t="s">
        <v>51</v>
      </c>
      <c r="B5" s="27" t="s">
        <v>15</v>
      </c>
      <c r="C5" s="5" t="s">
        <v>53</v>
      </c>
      <c r="D5" s="5" t="s">
        <v>32</v>
      </c>
      <c r="E5" s="6">
        <v>0.46</v>
      </c>
      <c r="F5" s="9">
        <v>0.46</v>
      </c>
    </row>
    <row r="6" spans="1:6">
      <c r="A6" s="8" t="s">
        <v>32</v>
      </c>
      <c r="B6" s="27" t="s">
        <v>15</v>
      </c>
      <c r="C6" s="5" t="s">
        <v>53</v>
      </c>
      <c r="D6" s="5" t="s">
        <v>33</v>
      </c>
      <c r="E6" s="6">
        <v>0.26</v>
      </c>
      <c r="F6" s="9">
        <f>(F5+E6)</f>
        <v>0.72</v>
      </c>
    </row>
    <row r="7" spans="1:6">
      <c r="A7" s="8" t="s">
        <v>33</v>
      </c>
      <c r="B7" s="27" t="s">
        <v>15</v>
      </c>
      <c r="C7" s="5" t="s">
        <v>53</v>
      </c>
      <c r="D7" s="5" t="s">
        <v>34</v>
      </c>
      <c r="E7" s="6">
        <v>0.11</v>
      </c>
      <c r="F7" s="9">
        <f t="shared" ref="F7:F40" si="0">(F6+E7)</f>
        <v>0.83</v>
      </c>
    </row>
    <row r="8" spans="1:6">
      <c r="A8" s="8" t="s">
        <v>34</v>
      </c>
      <c r="B8" s="27" t="s">
        <v>15</v>
      </c>
      <c r="C8" s="5" t="s">
        <v>54</v>
      </c>
      <c r="D8" s="5" t="s">
        <v>50</v>
      </c>
      <c r="E8" s="6">
        <v>0.09</v>
      </c>
      <c r="F8" s="9">
        <f t="shared" si="0"/>
        <v>0.91999999999999993</v>
      </c>
    </row>
    <row r="9" spans="1:6">
      <c r="A9" s="8" t="s">
        <v>50</v>
      </c>
      <c r="B9" s="27" t="s">
        <v>15</v>
      </c>
      <c r="C9" s="5" t="s">
        <v>16</v>
      </c>
      <c r="D9" s="5" t="s">
        <v>35</v>
      </c>
      <c r="E9" s="6">
        <v>0.54</v>
      </c>
      <c r="F9" s="9">
        <f t="shared" si="0"/>
        <v>1.46</v>
      </c>
    </row>
    <row r="10" spans="1:6">
      <c r="A10" s="8" t="s">
        <v>35</v>
      </c>
      <c r="B10" s="27" t="s">
        <v>15</v>
      </c>
      <c r="C10" s="5" t="s">
        <v>16</v>
      </c>
      <c r="D10" s="5" t="s">
        <v>36</v>
      </c>
      <c r="E10" s="6">
        <v>0.73</v>
      </c>
      <c r="F10" s="9">
        <f t="shared" si="0"/>
        <v>2.19</v>
      </c>
    </row>
    <row r="11" spans="1:6">
      <c r="A11" s="8" t="s">
        <v>36</v>
      </c>
      <c r="B11" s="27" t="s">
        <v>15</v>
      </c>
      <c r="C11" s="5" t="s">
        <v>16</v>
      </c>
      <c r="D11" s="5" t="s">
        <v>37</v>
      </c>
      <c r="E11" s="6">
        <v>0.28000000000000003</v>
      </c>
      <c r="F11" s="9">
        <f t="shared" si="0"/>
        <v>2.4699999999999998</v>
      </c>
    </row>
    <row r="12" spans="1:6">
      <c r="A12" s="8" t="s">
        <v>37</v>
      </c>
      <c r="B12" s="27" t="s">
        <v>15</v>
      </c>
      <c r="C12" s="5" t="s">
        <v>16</v>
      </c>
      <c r="D12" s="5" t="s">
        <v>38</v>
      </c>
      <c r="E12" s="6">
        <v>0.36</v>
      </c>
      <c r="F12" s="9">
        <f t="shared" si="0"/>
        <v>2.8299999999999996</v>
      </c>
    </row>
    <row r="13" spans="1:6">
      <c r="A13" s="8" t="s">
        <v>38</v>
      </c>
      <c r="B13" s="27" t="s">
        <v>15</v>
      </c>
      <c r="C13" s="5" t="s">
        <v>16</v>
      </c>
      <c r="D13" s="5" t="s">
        <v>39</v>
      </c>
      <c r="E13" s="6">
        <v>0.39</v>
      </c>
      <c r="F13" s="9">
        <f t="shared" si="0"/>
        <v>3.2199999999999998</v>
      </c>
    </row>
    <row r="14" spans="1:6">
      <c r="A14" s="8" t="s">
        <v>39</v>
      </c>
      <c r="B14" s="27" t="s">
        <v>15</v>
      </c>
      <c r="C14" s="5" t="s">
        <v>16</v>
      </c>
      <c r="D14" s="5" t="s">
        <v>40</v>
      </c>
      <c r="E14" s="6">
        <v>0.31</v>
      </c>
      <c r="F14" s="9">
        <f t="shared" si="0"/>
        <v>3.53</v>
      </c>
    </row>
    <row r="15" spans="1:6">
      <c r="A15" s="8" t="s">
        <v>40</v>
      </c>
      <c r="B15" s="27" t="s">
        <v>15</v>
      </c>
      <c r="C15" s="5" t="s">
        <v>16</v>
      </c>
      <c r="D15" s="5" t="s">
        <v>41</v>
      </c>
      <c r="E15" s="6">
        <v>0.46</v>
      </c>
      <c r="F15" s="9">
        <f t="shared" si="0"/>
        <v>3.9899999999999998</v>
      </c>
    </row>
    <row r="16" spans="1:6">
      <c r="A16" s="8" t="s">
        <v>41</v>
      </c>
      <c r="B16" s="27" t="s">
        <v>15</v>
      </c>
      <c r="C16" s="5" t="s">
        <v>16</v>
      </c>
      <c r="D16" s="5" t="s">
        <v>42</v>
      </c>
      <c r="E16" s="7">
        <v>0.1</v>
      </c>
      <c r="F16" s="9">
        <f t="shared" si="0"/>
        <v>4.09</v>
      </c>
    </row>
    <row r="17" spans="1:6">
      <c r="A17" s="8" t="s">
        <v>42</v>
      </c>
      <c r="B17" s="27" t="s">
        <v>15</v>
      </c>
      <c r="C17" s="5" t="s">
        <v>16</v>
      </c>
      <c r="D17" s="5" t="s">
        <v>35</v>
      </c>
      <c r="E17" s="7">
        <v>1.62</v>
      </c>
      <c r="F17" s="9">
        <f t="shared" si="0"/>
        <v>5.71</v>
      </c>
    </row>
    <row r="18" spans="1:6">
      <c r="A18" s="8" t="s">
        <v>35</v>
      </c>
      <c r="B18" s="27" t="s">
        <v>15</v>
      </c>
      <c r="C18" s="5" t="s">
        <v>16</v>
      </c>
      <c r="D18" s="5" t="s">
        <v>35</v>
      </c>
      <c r="E18" s="7">
        <v>0.12</v>
      </c>
      <c r="F18" s="9">
        <f t="shared" si="0"/>
        <v>5.83</v>
      </c>
    </row>
    <row r="19" spans="1:6">
      <c r="A19" s="8" t="s">
        <v>35</v>
      </c>
      <c r="B19" s="27" t="s">
        <v>15</v>
      </c>
      <c r="C19" s="5" t="s">
        <v>16</v>
      </c>
      <c r="D19" s="5" t="s">
        <v>43</v>
      </c>
      <c r="E19" s="7">
        <v>0.35</v>
      </c>
      <c r="F19" s="9">
        <f t="shared" si="0"/>
        <v>6.18</v>
      </c>
    </row>
    <row r="20" spans="1:6">
      <c r="A20" s="8" t="s">
        <v>43</v>
      </c>
      <c r="B20" s="27" t="s">
        <v>15</v>
      </c>
      <c r="C20" s="5" t="s">
        <v>16</v>
      </c>
      <c r="D20" s="4" t="s">
        <v>22</v>
      </c>
      <c r="E20" s="7">
        <v>0.26</v>
      </c>
      <c r="F20" s="9">
        <f t="shared" si="0"/>
        <v>6.4399999999999995</v>
      </c>
    </row>
    <row r="21" spans="1:6">
      <c r="A21" s="24" t="s">
        <v>22</v>
      </c>
      <c r="B21" s="28" t="s">
        <v>15</v>
      </c>
      <c r="C21" s="5" t="s">
        <v>16</v>
      </c>
      <c r="D21" s="5" t="s">
        <v>44</v>
      </c>
      <c r="E21" s="26">
        <v>0.23</v>
      </c>
      <c r="F21" s="9">
        <f t="shared" si="0"/>
        <v>6.67</v>
      </c>
    </row>
    <row r="22" spans="1:6">
      <c r="A22" s="24" t="s">
        <v>44</v>
      </c>
      <c r="B22" s="28" t="s">
        <v>15</v>
      </c>
      <c r="C22" s="5" t="s">
        <v>16</v>
      </c>
      <c r="D22" s="25" t="s">
        <v>45</v>
      </c>
      <c r="E22" s="26">
        <v>0.33</v>
      </c>
      <c r="F22" s="9">
        <f t="shared" si="0"/>
        <v>7</v>
      </c>
    </row>
    <row r="23" spans="1:6">
      <c r="A23" s="24" t="s">
        <v>45</v>
      </c>
      <c r="B23" s="30" t="s">
        <v>23</v>
      </c>
      <c r="C23" s="25" t="s">
        <v>14</v>
      </c>
      <c r="D23" s="25" t="s">
        <v>46</v>
      </c>
      <c r="E23" s="26">
        <v>0.41</v>
      </c>
      <c r="F23" s="9">
        <f t="shared" si="0"/>
        <v>7.41</v>
      </c>
    </row>
    <row r="24" spans="1:6">
      <c r="A24" s="24" t="s">
        <v>46</v>
      </c>
      <c r="B24" s="28" t="s">
        <v>5</v>
      </c>
      <c r="C24" s="25" t="s">
        <v>10</v>
      </c>
      <c r="D24" s="25" t="s">
        <v>47</v>
      </c>
      <c r="E24" s="26">
        <v>0.12</v>
      </c>
      <c r="F24" s="9">
        <f t="shared" si="0"/>
        <v>7.53</v>
      </c>
    </row>
    <row r="25" spans="1:6">
      <c r="A25" s="24" t="s">
        <v>47</v>
      </c>
      <c r="B25" s="28" t="s">
        <v>5</v>
      </c>
      <c r="C25" s="25" t="s">
        <v>10</v>
      </c>
      <c r="D25" s="25" t="s">
        <v>48</v>
      </c>
      <c r="E25" s="26">
        <v>0.45</v>
      </c>
      <c r="F25" s="9">
        <f t="shared" si="0"/>
        <v>7.98</v>
      </c>
    </row>
    <row r="26" spans="1:6">
      <c r="A26" s="24" t="s">
        <v>48</v>
      </c>
      <c r="B26" s="28" t="s">
        <v>5</v>
      </c>
      <c r="C26" s="25" t="s">
        <v>10</v>
      </c>
      <c r="D26" s="25" t="s">
        <v>22</v>
      </c>
      <c r="E26" s="26">
        <v>0.19</v>
      </c>
      <c r="F26" s="9">
        <f t="shared" si="0"/>
        <v>8.17</v>
      </c>
    </row>
    <row r="27" spans="1:6">
      <c r="A27" s="24" t="s">
        <v>22</v>
      </c>
      <c r="B27" s="28" t="s">
        <v>5</v>
      </c>
      <c r="C27" s="25" t="s">
        <v>10</v>
      </c>
      <c r="D27" s="25" t="s">
        <v>41</v>
      </c>
      <c r="E27" s="26">
        <v>0.68</v>
      </c>
      <c r="F27" s="9">
        <f t="shared" si="0"/>
        <v>8.85</v>
      </c>
    </row>
    <row r="28" spans="1:6">
      <c r="A28" s="8" t="s">
        <v>41</v>
      </c>
      <c r="B28" s="28" t="s">
        <v>5</v>
      </c>
      <c r="C28" s="25" t="s">
        <v>10</v>
      </c>
      <c r="D28" s="25" t="s">
        <v>35</v>
      </c>
      <c r="E28" s="26">
        <v>0.77</v>
      </c>
      <c r="F28" s="9">
        <f t="shared" si="0"/>
        <v>9.6199999999999992</v>
      </c>
    </row>
    <row r="29" spans="1:6">
      <c r="A29" s="8" t="s">
        <v>35</v>
      </c>
      <c r="B29" s="28" t="s">
        <v>5</v>
      </c>
      <c r="C29" s="25" t="s">
        <v>10</v>
      </c>
      <c r="D29" s="25" t="s">
        <v>35</v>
      </c>
      <c r="E29" s="26">
        <v>0.04</v>
      </c>
      <c r="F29" s="9">
        <f t="shared" si="0"/>
        <v>9.6599999999999984</v>
      </c>
    </row>
    <row r="30" spans="1:6">
      <c r="A30" s="8" t="s">
        <v>35</v>
      </c>
      <c r="B30" s="27" t="s">
        <v>5</v>
      </c>
      <c r="C30" s="5" t="s">
        <v>10</v>
      </c>
      <c r="D30" s="5" t="s">
        <v>49</v>
      </c>
      <c r="E30" s="6">
        <v>0.34</v>
      </c>
      <c r="F30" s="9">
        <f t="shared" si="0"/>
        <v>9.9999999999999982</v>
      </c>
    </row>
    <row r="31" spans="1:6">
      <c r="A31" s="8" t="s">
        <v>49</v>
      </c>
      <c r="B31" s="27" t="s">
        <v>5</v>
      </c>
      <c r="C31" s="5" t="s">
        <v>10</v>
      </c>
      <c r="D31" s="5" t="s">
        <v>39</v>
      </c>
      <c r="E31" s="6">
        <v>0.44</v>
      </c>
      <c r="F31" s="9">
        <f t="shared" si="0"/>
        <v>10.439999999999998</v>
      </c>
    </row>
    <row r="32" spans="1:6">
      <c r="A32" s="8" t="s">
        <v>39</v>
      </c>
      <c r="B32" s="27" t="s">
        <v>5</v>
      </c>
      <c r="C32" s="5" t="s">
        <v>10</v>
      </c>
      <c r="D32" s="5" t="s">
        <v>37</v>
      </c>
      <c r="E32" s="6">
        <v>0.47</v>
      </c>
      <c r="F32" s="9">
        <f t="shared" si="0"/>
        <v>10.909999999999998</v>
      </c>
    </row>
    <row r="33" spans="1:6">
      <c r="A33" s="8" t="s">
        <v>37</v>
      </c>
      <c r="B33" s="27" t="s">
        <v>5</v>
      </c>
      <c r="C33" s="5" t="s">
        <v>10</v>
      </c>
      <c r="D33" s="5" t="s">
        <v>35</v>
      </c>
      <c r="E33" s="6">
        <v>0.45</v>
      </c>
      <c r="F33" s="9">
        <f t="shared" si="0"/>
        <v>11.359999999999998</v>
      </c>
    </row>
    <row r="34" spans="1:6">
      <c r="A34" s="8" t="s">
        <v>35</v>
      </c>
      <c r="B34" s="27" t="s">
        <v>5</v>
      </c>
      <c r="C34" s="5" t="s">
        <v>10</v>
      </c>
      <c r="D34" s="5" t="s">
        <v>35</v>
      </c>
      <c r="E34" s="6">
        <v>0.24</v>
      </c>
      <c r="F34" s="9">
        <f t="shared" si="0"/>
        <v>11.599999999999998</v>
      </c>
    </row>
    <row r="35" spans="1:6">
      <c r="A35" s="8" t="s">
        <v>35</v>
      </c>
      <c r="B35" s="27" t="s">
        <v>5</v>
      </c>
      <c r="C35" s="5" t="s">
        <v>10</v>
      </c>
      <c r="D35" s="5" t="s">
        <v>36</v>
      </c>
      <c r="E35" s="6">
        <v>0.12</v>
      </c>
      <c r="F35" s="9">
        <f t="shared" si="0"/>
        <v>11.719999999999997</v>
      </c>
    </row>
    <row r="36" spans="1:6">
      <c r="A36" s="8" t="s">
        <v>36</v>
      </c>
      <c r="B36" s="27" t="s">
        <v>5</v>
      </c>
      <c r="C36" s="5" t="s">
        <v>10</v>
      </c>
      <c r="D36" s="5" t="s">
        <v>50</v>
      </c>
      <c r="E36" s="6">
        <v>0.06</v>
      </c>
      <c r="F36" s="9">
        <f t="shared" si="0"/>
        <v>11.779999999999998</v>
      </c>
    </row>
    <row r="37" spans="1:6">
      <c r="A37" s="8" t="s">
        <v>50</v>
      </c>
      <c r="B37" s="27" t="s">
        <v>5</v>
      </c>
      <c r="C37" s="5" t="s">
        <v>53</v>
      </c>
      <c r="D37" s="5" t="s">
        <v>34</v>
      </c>
      <c r="E37" s="6">
        <v>0.09</v>
      </c>
      <c r="F37" s="9">
        <f t="shared" si="0"/>
        <v>11.869999999999997</v>
      </c>
    </row>
    <row r="38" spans="1:6">
      <c r="A38" s="8" t="s">
        <v>34</v>
      </c>
      <c r="B38" s="27" t="s">
        <v>5</v>
      </c>
      <c r="C38" s="5" t="s">
        <v>53</v>
      </c>
      <c r="D38" s="5" t="s">
        <v>33</v>
      </c>
      <c r="E38" s="6">
        <v>0.11</v>
      </c>
      <c r="F38" s="9">
        <f t="shared" si="0"/>
        <v>11.979999999999997</v>
      </c>
    </row>
    <row r="39" spans="1:6">
      <c r="A39" s="8" t="s">
        <v>33</v>
      </c>
      <c r="B39" s="27" t="s">
        <v>5</v>
      </c>
      <c r="C39" s="5" t="s">
        <v>53</v>
      </c>
      <c r="D39" s="5" t="s">
        <v>32</v>
      </c>
      <c r="E39" s="7">
        <v>0.26</v>
      </c>
      <c r="F39" s="9">
        <f t="shared" si="0"/>
        <v>12.239999999999997</v>
      </c>
    </row>
    <row r="40" spans="1:6" ht="16" thickBot="1">
      <c r="A40" s="10" t="s">
        <v>32</v>
      </c>
      <c r="B40" s="29" t="s">
        <v>5</v>
      </c>
      <c r="C40" s="11" t="s">
        <v>53</v>
      </c>
      <c r="D40" s="11" t="s">
        <v>51</v>
      </c>
      <c r="E40" s="12">
        <v>0.46</v>
      </c>
      <c r="F40" s="13">
        <f t="shared" si="0"/>
        <v>12.699999999999998</v>
      </c>
    </row>
    <row r="41" spans="1:6" ht="16" thickBot="1">
      <c r="F41" s="23" t="s">
        <v>56</v>
      </c>
    </row>
    <row r="42" spans="1:6" ht="18">
      <c r="A42" s="14" t="s">
        <v>57</v>
      </c>
      <c r="B42" s="15"/>
      <c r="C42" s="15"/>
      <c r="D42" s="15"/>
      <c r="E42" s="21"/>
      <c r="F42" s="22"/>
    </row>
    <row r="43" spans="1:6">
      <c r="A43" s="16"/>
      <c r="B43" s="17"/>
      <c r="C43" s="17"/>
      <c r="D43" s="17"/>
      <c r="E43" s="18"/>
      <c r="F43" s="19" t="s">
        <v>26</v>
      </c>
    </row>
    <row r="44" spans="1:6">
      <c r="A44" s="16" t="s">
        <v>0</v>
      </c>
      <c r="B44" s="17" t="s">
        <v>4</v>
      </c>
      <c r="C44" s="17" t="s">
        <v>9</v>
      </c>
      <c r="D44" s="17" t="s">
        <v>2</v>
      </c>
      <c r="E44" s="18" t="s">
        <v>25</v>
      </c>
      <c r="F44" s="20" t="s">
        <v>27</v>
      </c>
    </row>
    <row r="45" spans="1:6">
      <c r="A45" s="8" t="s">
        <v>51</v>
      </c>
      <c r="B45" s="27" t="s">
        <v>15</v>
      </c>
      <c r="C45" s="5" t="s">
        <v>53</v>
      </c>
      <c r="D45" s="5" t="s">
        <v>32</v>
      </c>
      <c r="E45" s="6">
        <v>0.46</v>
      </c>
      <c r="F45" s="9">
        <v>0.46</v>
      </c>
    </row>
    <row r="46" spans="1:6">
      <c r="A46" s="8" t="s">
        <v>32</v>
      </c>
      <c r="B46" s="27" t="s">
        <v>15</v>
      </c>
      <c r="C46" s="5" t="s">
        <v>53</v>
      </c>
      <c r="D46" s="5" t="s">
        <v>33</v>
      </c>
      <c r="E46" s="6">
        <v>0.26</v>
      </c>
      <c r="F46" s="9">
        <f t="shared" ref="F46:F80" si="1">(F45+E46)</f>
        <v>0.72</v>
      </c>
    </row>
    <row r="47" spans="1:6">
      <c r="A47" s="8" t="s">
        <v>33</v>
      </c>
      <c r="B47" s="27" t="s">
        <v>15</v>
      </c>
      <c r="C47" s="5" t="s">
        <v>53</v>
      </c>
      <c r="D47" s="5" t="s">
        <v>34</v>
      </c>
      <c r="E47" s="6">
        <v>0.11</v>
      </c>
      <c r="F47" s="9">
        <f t="shared" si="1"/>
        <v>0.83</v>
      </c>
    </row>
    <row r="48" spans="1:6">
      <c r="A48" s="8" t="s">
        <v>34</v>
      </c>
      <c r="B48" s="27" t="s">
        <v>15</v>
      </c>
      <c r="C48" s="5" t="s">
        <v>54</v>
      </c>
      <c r="D48" s="5" t="s">
        <v>50</v>
      </c>
      <c r="E48" s="6">
        <v>0.09</v>
      </c>
      <c r="F48" s="9">
        <f t="shared" si="1"/>
        <v>0.91999999999999993</v>
      </c>
    </row>
    <row r="49" spans="1:6">
      <c r="A49" s="8" t="s">
        <v>50</v>
      </c>
      <c r="B49" s="27" t="s">
        <v>15</v>
      </c>
      <c r="C49" s="5" t="s">
        <v>10</v>
      </c>
      <c r="D49" s="5" t="s">
        <v>36</v>
      </c>
      <c r="E49" s="6">
        <v>0.06</v>
      </c>
      <c r="F49" s="9">
        <f t="shared" si="1"/>
        <v>0.98</v>
      </c>
    </row>
    <row r="50" spans="1:6">
      <c r="A50" s="8" t="s">
        <v>36</v>
      </c>
      <c r="B50" s="27" t="s">
        <v>15</v>
      </c>
      <c r="C50" s="5" t="s">
        <v>10</v>
      </c>
      <c r="D50" s="5" t="s">
        <v>35</v>
      </c>
      <c r="E50" s="6">
        <v>0.12</v>
      </c>
      <c r="F50" s="9">
        <f t="shared" si="1"/>
        <v>1.1000000000000001</v>
      </c>
    </row>
    <row r="51" spans="1:6">
      <c r="A51" s="8" t="s">
        <v>35</v>
      </c>
      <c r="B51" s="27" t="s">
        <v>15</v>
      </c>
      <c r="C51" s="5" t="s">
        <v>10</v>
      </c>
      <c r="D51" s="5" t="s">
        <v>35</v>
      </c>
      <c r="E51" s="6">
        <v>0.24</v>
      </c>
      <c r="F51" s="9">
        <f t="shared" si="1"/>
        <v>1.34</v>
      </c>
    </row>
    <row r="52" spans="1:6">
      <c r="A52" s="8" t="s">
        <v>35</v>
      </c>
      <c r="B52" s="27" t="s">
        <v>15</v>
      </c>
      <c r="C52" s="5" t="s">
        <v>10</v>
      </c>
      <c r="D52" s="5" t="s">
        <v>37</v>
      </c>
      <c r="E52" s="6">
        <v>0.45</v>
      </c>
      <c r="F52" s="9">
        <f t="shared" si="1"/>
        <v>1.79</v>
      </c>
    </row>
    <row r="53" spans="1:6">
      <c r="A53" s="8" t="s">
        <v>37</v>
      </c>
      <c r="B53" s="27" t="s">
        <v>15</v>
      </c>
      <c r="C53" s="5" t="s">
        <v>10</v>
      </c>
      <c r="D53" s="5" t="s">
        <v>39</v>
      </c>
      <c r="E53" s="6">
        <v>0.47</v>
      </c>
      <c r="F53" s="9">
        <f t="shared" si="1"/>
        <v>2.2599999999999998</v>
      </c>
    </row>
    <row r="54" spans="1:6">
      <c r="A54" s="8" t="s">
        <v>39</v>
      </c>
      <c r="B54" s="27" t="s">
        <v>15</v>
      </c>
      <c r="C54" s="5" t="s">
        <v>10</v>
      </c>
      <c r="D54" s="5" t="s">
        <v>49</v>
      </c>
      <c r="E54" s="6">
        <v>0.44</v>
      </c>
      <c r="F54" s="9">
        <f t="shared" si="1"/>
        <v>2.6999999999999997</v>
      </c>
    </row>
    <row r="55" spans="1:6">
      <c r="A55" s="8" t="s">
        <v>49</v>
      </c>
      <c r="B55" s="27" t="s">
        <v>15</v>
      </c>
      <c r="C55" s="5" t="s">
        <v>10</v>
      </c>
      <c r="D55" s="5" t="s">
        <v>35</v>
      </c>
      <c r="E55" s="6">
        <v>0.34</v>
      </c>
      <c r="F55" s="9">
        <f t="shared" si="1"/>
        <v>3.0399999999999996</v>
      </c>
    </row>
    <row r="56" spans="1:6">
      <c r="A56" s="8" t="s">
        <v>35</v>
      </c>
      <c r="B56" s="27" t="s">
        <v>15</v>
      </c>
      <c r="C56" s="5" t="s">
        <v>10</v>
      </c>
      <c r="D56" s="5" t="s">
        <v>35</v>
      </c>
      <c r="E56" s="7">
        <v>0.04</v>
      </c>
      <c r="F56" s="9">
        <f t="shared" si="1"/>
        <v>3.0799999999999996</v>
      </c>
    </row>
    <row r="57" spans="1:6">
      <c r="A57" s="8" t="s">
        <v>35</v>
      </c>
      <c r="B57" s="27" t="s">
        <v>15</v>
      </c>
      <c r="C57" s="5" t="s">
        <v>10</v>
      </c>
      <c r="D57" s="5" t="s">
        <v>41</v>
      </c>
      <c r="E57" s="7">
        <v>0.77</v>
      </c>
      <c r="F57" s="9">
        <f t="shared" si="1"/>
        <v>3.8499999999999996</v>
      </c>
    </row>
    <row r="58" spans="1:6">
      <c r="A58" s="8" t="s">
        <v>41</v>
      </c>
      <c r="B58" s="27" t="s">
        <v>15</v>
      </c>
      <c r="C58" s="5" t="s">
        <v>10</v>
      </c>
      <c r="D58" s="5" t="s">
        <v>22</v>
      </c>
      <c r="E58" s="7">
        <v>0.68</v>
      </c>
      <c r="F58" s="9">
        <f t="shared" si="1"/>
        <v>4.5299999999999994</v>
      </c>
    </row>
    <row r="59" spans="1:6">
      <c r="A59" s="8" t="s">
        <v>22</v>
      </c>
      <c r="B59" s="27" t="s">
        <v>15</v>
      </c>
      <c r="C59" s="5" t="s">
        <v>10</v>
      </c>
      <c r="D59" s="5" t="s">
        <v>48</v>
      </c>
      <c r="E59" s="7">
        <v>0.19</v>
      </c>
      <c r="F59" s="9">
        <f t="shared" si="1"/>
        <v>4.72</v>
      </c>
    </row>
    <row r="60" spans="1:6">
      <c r="A60" s="8" t="s">
        <v>48</v>
      </c>
      <c r="B60" s="27" t="s">
        <v>15</v>
      </c>
      <c r="C60" s="5" t="s">
        <v>10</v>
      </c>
      <c r="D60" s="5" t="s">
        <v>47</v>
      </c>
      <c r="E60" s="7">
        <v>0.45</v>
      </c>
      <c r="F60" s="9">
        <f t="shared" si="1"/>
        <v>5.17</v>
      </c>
    </row>
    <row r="61" spans="1:6">
      <c r="A61" s="8" t="s">
        <v>47</v>
      </c>
      <c r="B61" s="27" t="s">
        <v>15</v>
      </c>
      <c r="C61" s="5" t="s">
        <v>10</v>
      </c>
      <c r="D61" s="5" t="s">
        <v>46</v>
      </c>
      <c r="E61" s="7">
        <v>0.12</v>
      </c>
      <c r="F61" s="9">
        <f t="shared" si="1"/>
        <v>5.29</v>
      </c>
    </row>
    <row r="62" spans="1:6">
      <c r="A62" s="8" t="s">
        <v>46</v>
      </c>
      <c r="B62" s="27" t="s">
        <v>15</v>
      </c>
      <c r="C62" s="5" t="s">
        <v>10</v>
      </c>
      <c r="D62" s="5" t="s">
        <v>45</v>
      </c>
      <c r="E62" s="7">
        <v>0.41</v>
      </c>
      <c r="F62" s="9">
        <f t="shared" si="1"/>
        <v>5.7</v>
      </c>
    </row>
    <row r="63" spans="1:6">
      <c r="A63" s="8" t="s">
        <v>45</v>
      </c>
      <c r="B63" s="31" t="s">
        <v>13</v>
      </c>
      <c r="C63" s="5" t="s">
        <v>14</v>
      </c>
      <c r="D63" s="5" t="s">
        <v>44</v>
      </c>
      <c r="E63" s="7">
        <v>0.33</v>
      </c>
      <c r="F63" s="9">
        <f t="shared" si="1"/>
        <v>6.03</v>
      </c>
    </row>
    <row r="64" spans="1:6">
      <c r="A64" s="8" t="s">
        <v>44</v>
      </c>
      <c r="B64" s="27" t="s">
        <v>5</v>
      </c>
      <c r="C64" s="5" t="s">
        <v>16</v>
      </c>
      <c r="D64" s="5" t="s">
        <v>22</v>
      </c>
      <c r="E64" s="7">
        <v>0.23</v>
      </c>
      <c r="F64" s="9">
        <f t="shared" si="1"/>
        <v>6.2600000000000007</v>
      </c>
    </row>
    <row r="65" spans="1:6">
      <c r="A65" s="8" t="s">
        <v>22</v>
      </c>
      <c r="B65" s="27" t="s">
        <v>5</v>
      </c>
      <c r="C65" s="5" t="s">
        <v>16</v>
      </c>
      <c r="D65" s="5" t="s">
        <v>43</v>
      </c>
      <c r="E65" s="7">
        <v>0.26</v>
      </c>
      <c r="F65" s="9">
        <f t="shared" si="1"/>
        <v>6.5200000000000005</v>
      </c>
    </row>
    <row r="66" spans="1:6">
      <c r="A66" s="8" t="s">
        <v>43</v>
      </c>
      <c r="B66" s="27" t="s">
        <v>5</v>
      </c>
      <c r="C66" s="5" t="s">
        <v>16</v>
      </c>
      <c r="D66" s="5" t="s">
        <v>35</v>
      </c>
      <c r="E66" s="7">
        <v>0.35</v>
      </c>
      <c r="F66" s="9">
        <f t="shared" si="1"/>
        <v>6.87</v>
      </c>
    </row>
    <row r="67" spans="1:6">
      <c r="A67" s="8" t="s">
        <v>35</v>
      </c>
      <c r="B67" s="27" t="s">
        <v>5</v>
      </c>
      <c r="C67" s="5" t="s">
        <v>16</v>
      </c>
      <c r="D67" s="5" t="s">
        <v>35</v>
      </c>
      <c r="E67" s="7">
        <v>0.12</v>
      </c>
      <c r="F67" s="9">
        <f t="shared" si="1"/>
        <v>6.99</v>
      </c>
    </row>
    <row r="68" spans="1:6">
      <c r="A68" s="8" t="s">
        <v>35</v>
      </c>
      <c r="B68" s="27" t="s">
        <v>5</v>
      </c>
      <c r="C68" s="5" t="s">
        <v>16</v>
      </c>
      <c r="D68" s="5" t="s">
        <v>42</v>
      </c>
      <c r="E68" s="7">
        <v>1.62</v>
      </c>
      <c r="F68" s="9">
        <f t="shared" si="1"/>
        <v>8.61</v>
      </c>
    </row>
    <row r="69" spans="1:6">
      <c r="A69" s="8" t="s">
        <v>42</v>
      </c>
      <c r="B69" s="27" t="s">
        <v>5</v>
      </c>
      <c r="C69" s="5" t="s">
        <v>16</v>
      </c>
      <c r="D69" s="5" t="s">
        <v>41</v>
      </c>
      <c r="E69" s="7">
        <v>0.1</v>
      </c>
      <c r="F69" s="9">
        <f t="shared" si="1"/>
        <v>8.7099999999999991</v>
      </c>
    </row>
    <row r="70" spans="1:6">
      <c r="A70" s="8" t="s">
        <v>41</v>
      </c>
      <c r="B70" s="27" t="s">
        <v>5</v>
      </c>
      <c r="C70" s="5" t="s">
        <v>16</v>
      </c>
      <c r="D70" s="5" t="s">
        <v>40</v>
      </c>
      <c r="E70" s="6">
        <v>0.46</v>
      </c>
      <c r="F70" s="9">
        <f t="shared" si="1"/>
        <v>9.17</v>
      </c>
    </row>
    <row r="71" spans="1:6">
      <c r="A71" s="8" t="s">
        <v>40</v>
      </c>
      <c r="B71" s="27" t="s">
        <v>5</v>
      </c>
      <c r="C71" s="5" t="s">
        <v>16</v>
      </c>
      <c r="D71" s="5" t="s">
        <v>39</v>
      </c>
      <c r="E71" s="6">
        <v>0.31</v>
      </c>
      <c r="F71" s="9">
        <f t="shared" si="1"/>
        <v>9.48</v>
      </c>
    </row>
    <row r="72" spans="1:6">
      <c r="A72" s="8" t="s">
        <v>39</v>
      </c>
      <c r="B72" s="27" t="s">
        <v>5</v>
      </c>
      <c r="C72" s="5" t="s">
        <v>16</v>
      </c>
      <c r="D72" s="5" t="s">
        <v>38</v>
      </c>
      <c r="E72" s="6">
        <v>0.39</v>
      </c>
      <c r="F72" s="9">
        <f t="shared" si="1"/>
        <v>9.870000000000001</v>
      </c>
    </row>
    <row r="73" spans="1:6">
      <c r="A73" s="8" t="s">
        <v>38</v>
      </c>
      <c r="B73" s="27" t="s">
        <v>5</v>
      </c>
      <c r="C73" s="5" t="s">
        <v>16</v>
      </c>
      <c r="D73" s="5" t="s">
        <v>37</v>
      </c>
      <c r="E73" s="6">
        <v>0.36</v>
      </c>
      <c r="F73" s="9">
        <f t="shared" si="1"/>
        <v>10.23</v>
      </c>
    </row>
    <row r="74" spans="1:6">
      <c r="A74" s="8" t="s">
        <v>37</v>
      </c>
      <c r="B74" s="27" t="s">
        <v>5</v>
      </c>
      <c r="C74" s="5" t="s">
        <v>16</v>
      </c>
      <c r="D74" s="5" t="s">
        <v>36</v>
      </c>
      <c r="E74" s="6">
        <v>0.28000000000000003</v>
      </c>
      <c r="F74" s="9">
        <f t="shared" si="1"/>
        <v>10.51</v>
      </c>
    </row>
    <row r="75" spans="1:6">
      <c r="A75" s="8" t="s">
        <v>36</v>
      </c>
      <c r="B75" s="27" t="s">
        <v>5</v>
      </c>
      <c r="C75" s="5" t="s">
        <v>16</v>
      </c>
      <c r="D75" s="5" t="s">
        <v>35</v>
      </c>
      <c r="E75" s="6">
        <v>0.73</v>
      </c>
      <c r="F75" s="9">
        <f t="shared" si="1"/>
        <v>11.24</v>
      </c>
    </row>
    <row r="76" spans="1:6">
      <c r="A76" s="8" t="s">
        <v>35</v>
      </c>
      <c r="B76" s="27" t="s">
        <v>5</v>
      </c>
      <c r="C76" s="5" t="s">
        <v>16</v>
      </c>
      <c r="D76" s="5" t="s">
        <v>50</v>
      </c>
      <c r="E76" s="6">
        <v>0.54</v>
      </c>
      <c r="F76" s="9">
        <f t="shared" si="1"/>
        <v>11.780000000000001</v>
      </c>
    </row>
    <row r="77" spans="1:6">
      <c r="A77" s="8" t="s">
        <v>50</v>
      </c>
      <c r="B77" s="27" t="s">
        <v>5</v>
      </c>
      <c r="C77" s="5" t="s">
        <v>53</v>
      </c>
      <c r="D77" s="5" t="s">
        <v>34</v>
      </c>
      <c r="E77" s="6">
        <v>0.09</v>
      </c>
      <c r="F77" s="9">
        <f t="shared" si="1"/>
        <v>11.870000000000001</v>
      </c>
    </row>
    <row r="78" spans="1:6">
      <c r="A78" s="8" t="s">
        <v>34</v>
      </c>
      <c r="B78" s="27" t="s">
        <v>5</v>
      </c>
      <c r="C78" s="5" t="s">
        <v>53</v>
      </c>
      <c r="D78" s="5" t="s">
        <v>33</v>
      </c>
      <c r="E78" s="6">
        <v>0.11</v>
      </c>
      <c r="F78" s="9">
        <f t="shared" si="1"/>
        <v>11.98</v>
      </c>
    </row>
    <row r="79" spans="1:6">
      <c r="A79" s="8" t="s">
        <v>33</v>
      </c>
      <c r="B79" s="27" t="s">
        <v>5</v>
      </c>
      <c r="C79" s="5" t="s">
        <v>53</v>
      </c>
      <c r="D79" s="5" t="s">
        <v>32</v>
      </c>
      <c r="E79" s="7">
        <v>0.26</v>
      </c>
      <c r="F79" s="9">
        <f t="shared" si="1"/>
        <v>12.24</v>
      </c>
    </row>
    <row r="80" spans="1:6" ht="16" thickBot="1">
      <c r="A80" s="10" t="s">
        <v>32</v>
      </c>
      <c r="B80" s="29" t="s">
        <v>5</v>
      </c>
      <c r="C80" s="11" t="s">
        <v>53</v>
      </c>
      <c r="D80" s="11" t="s">
        <v>51</v>
      </c>
      <c r="E80" s="12">
        <v>0.46</v>
      </c>
      <c r="F80" s="13">
        <f t="shared" si="1"/>
        <v>12.700000000000001</v>
      </c>
    </row>
  </sheetData>
  <phoneticPr fontId="1" type="noConversion"/>
  <printOptions horizontalCentered="1" verticalCentered="1"/>
  <pageMargins left="0.25" right="0.25" top="0.25" bottom="0.25" header="0.25" footer="0.25"/>
  <pageSetup scale="80" orientation="portrait" horizontalDpi="4294967292" verticalDpi="4294967292"/>
  <rowBreaks count="1" manualBreakCount="1">
    <brk id="40" max="16383" man="1"/>
  </rowBreaks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Clearwater Lake Loop</vt:lpstr>
      <vt:lpstr>Alexander Springs Loop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Wimer</dc:creator>
  <cp:lastModifiedBy>John Wimer</cp:lastModifiedBy>
  <cp:lastPrinted>2011-02-06T21:34:59Z</cp:lastPrinted>
  <dcterms:created xsi:type="dcterms:W3CDTF">2011-01-19T12:37:35Z</dcterms:created>
  <dcterms:modified xsi:type="dcterms:W3CDTF">2012-06-26T19:56:38Z</dcterms:modified>
</cp:coreProperties>
</file>